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85" windowWidth="12120" windowHeight="4290" tabRatio="690" activeTab="0"/>
  </bookViews>
  <sheets>
    <sheet name="запрос поселен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<sst xmlns="http://schemas.openxmlformats.org/spreadsheetml/2006/main" count="77" uniqueCount="75">
  <si>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</si>
  <si>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</si>
  <si>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</si>
  <si>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</si>
  <si>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АДМИНИСТРАТИВНЫЕ ПЛАТЕЖИ И СБОРЫ</t>
  </si>
  <si>
    <t>Сумма по проекту закона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</si>
  <si>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</si>
  <si>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</si>
  <si>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</si>
  <si>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</si>
  <si>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</si>
  <si>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</si>
  <si>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</si>
  <si>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</si>
  <si>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</si>
  <si>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</si>
  <si>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</si>
  <si>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</si>
  <si>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</si>
  <si>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</si>
  <si>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</si>
  <si>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</si>
  <si>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</si>
  <si>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</si>
  <si>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</si>
  <si>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</si>
  <si>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</si>
  <si>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</si>
  <si>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</si>
  <si>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</si>
  <si>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</si>
  <si>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</si>
  <si>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</si>
  <si>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</si>
  <si>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9999</t>
  </si>
  <si>
    <t>Сумма дефицитов местных бюджетов</t>
  </si>
  <si>
    <t>Сумма профицитов местных бюджетов</t>
  </si>
  <si>
    <t>Сальдо сбалансированности</t>
  </si>
  <si>
    <t>ДЕФИЦИТ БЮДЖЕТА (-), ПРОФИЦИТ БЮДЖЕТА (+)</t>
  </si>
  <si>
    <t>ГОСУДАРСТВЕННАЯ ПОШЛИНА</t>
  </si>
  <si>
    <t>ЗДРАВООХРАНЕНИЕ</t>
  </si>
  <si>
    <t>ФИЗИЧЕСКАЯ КУЛЬТУРА И СПОРТ</t>
  </si>
  <si>
    <t>СРЕДСТВА МАССОВОЙ ИНФОРМАЦИИ</t>
  </si>
  <si>
    <t>1200</t>
  </si>
  <si>
    <t>1300</t>
  </si>
  <si>
    <t>1400</t>
  </si>
  <si>
    <t>-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</si>
  <si>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</si>
  <si>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</si>
  <si>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</si>
  <si>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</si>
  <si>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</si>
  <si>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</si>
  <si>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</si>
  <si>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2000000000 0000 000</t>
  </si>
  <si>
    <t>1 01 00000 00 0000 000</t>
  </si>
  <si>
    <t>1 05 00000 00 0000 000</t>
  </si>
  <si>
    <t>1 06 00000 00 0000 000</t>
  </si>
  <si>
    <t>1 08 00000 00 0000 000</t>
  </si>
  <si>
    <t>1 09 00000 00 0000 000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</si>
  <si>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</si>
  <si>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</si>
  <si>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</si>
  <si>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</si>
  <si>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</si>
  <si>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</si>
  <si>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</si>
  <si>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 xml:space="preserve">НАЛОГОВЫЕ И НЕНАЛОГОВЫЕ ДОХОДЫ                                       </t>
  </si>
  <si>
    <t>Бюджеты поселений</t>
  </si>
  <si>
    <t>УСЛОВНО УТВЕРЖДЕННЫЕ РАСХОДЫ</t>
  </si>
  <si>
    <t>2018 год</t>
  </si>
  <si>
    <t>2019 год</t>
  </si>
  <si>
    <t>рублей</t>
  </si>
  <si>
    <t>2020 год</t>
  </si>
  <si>
    <t>ПРОГНОЗ ОСНОВНЫХ ХАРАКТЕРИСТИК  БЮДЖЕТА МУНИЦИПАЛЬНОГО ОБРАЗОВАНИЯ "СЕРГЕЕВСКОЕ СЕЛЬСКОЕ ПОСЕЛЕНИЕ" НА 2018 ГОД И НА ПЛАНОВЫЙ ПЕРИОД 2019 И 2020 ГОДОВ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</si>
</sst>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_-* #,##0.0&quot;р.&quot;_-;\-* #,##0.0&quot;р.&quot;_-;_-* &quot;-&quot;?&quot;р.&quot;_-;_-@_-"/>
    <numFmt numFmtId="188" formatCode="#,##0.0&quot;р.&quot;;\-#,##0.0&quot;р.&quot;"/>
    <numFmt numFmtId="189" formatCode="#,##0.00&quot;р.&quot;"/>
    <numFmt numFmtId="190" formatCode="000000"/>
    <numFmt numFmtId="191" formatCode="#,##0.0;\-#,##0.0&quot;р.&quot;"/>
    <numFmt numFmtId="192" formatCode="#,##0.000"/>
    <numFmt numFmtId="193" formatCode="#,##0.0"/>
    <numFmt numFmtId="194" formatCode="0.0%"/>
    <numFmt numFmtId="195" formatCode="0.000%"/>
    <numFmt numFmtId="196" formatCode="0.0000%"/>
    <numFmt numFmtId="197" formatCode="0.00000%"/>
    <numFmt numFmtId="198" formatCode="#,##0.0_ ;[Red]\-#,##0.0\ "/>
    <numFmt numFmtId="199" formatCode="#,##0.000_р_."/>
    <numFmt numFmtId="200" formatCode="_-* #,##0.000_р_._-;\-* #,##0.000_р_._-;_-* &quot;-&quot;??_р_._-;_-@_-"/>
    <numFmt numFmtId="201" formatCode="#,##0.0000"/>
    <numFmt numFmtId="202" formatCode="#,##0.0000_р_."/>
    <numFmt numFmtId="203" formatCode="#,##0_р_.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vertical="center" wrapText="1"/>
    </xf>
    <xf numFmtId="173" fontId="4" fillId="7" borderId="10" xfId="0" applyNumberFormat="1" applyFont="1" applyFill="1" applyBorder="1" applyAlignment="1">
      <alignment horizontal="center" vertical="center"/>
    </xf>
    <xf numFmtId="178" fontId="4" fillId="7" borderId="10" xfId="0" applyNumberFormat="1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193" fontId="5" fillId="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93" fontId="5" fillId="6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5" fillId="7" borderId="10" xfId="0" applyNumberFormat="1" applyFont="1" applyFill="1" applyBorder="1" applyAlignment="1" quotePrefix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173" fontId="5" fillId="7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93" fontId="5" fillId="0" borderId="0" xfId="0" applyNumberFormat="1" applyFont="1" applyFill="1" applyBorder="1" applyAlignment="1">
      <alignment vertical="center" wrapText="1"/>
    </xf>
    <xf numFmtId="192" fontId="5" fillId="3" borderId="10" xfId="0" applyNumberFormat="1" applyFont="1" applyFill="1" applyBorder="1" applyAlignment="1">
      <alignment horizontal="center" vertical="center"/>
    </xf>
    <xf numFmtId="192" fontId="5" fillId="0" borderId="10" xfId="0" applyNumberFormat="1" applyFont="1" applyFill="1" applyBorder="1" applyAlignment="1">
      <alignment horizontal="center" vertical="center" wrapText="1"/>
    </xf>
    <xf numFmtId="199" fontId="4" fillId="7" borderId="10" xfId="0" applyNumberFormat="1" applyFont="1" applyFill="1" applyBorder="1" applyAlignment="1">
      <alignment horizontal="center" vertical="center"/>
    </xf>
    <xf numFmtId="199" fontId="5" fillId="0" borderId="10" xfId="0" applyNumberFormat="1" applyFont="1" applyFill="1" applyBorder="1" applyAlignment="1">
      <alignment horizontal="center" vertical="center" wrapText="1"/>
    </xf>
    <xf numFmtId="184" fontId="5" fillId="3" borderId="10" xfId="0" applyNumberFormat="1" applyFont="1" applyFill="1" applyBorder="1" applyAlignment="1">
      <alignment horizontal="center" vertical="center"/>
    </xf>
    <xf numFmtId="184" fontId="5" fillId="7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60" sqref="B60"/>
    </sheetView>
  </sheetViews>
  <sheetFormatPr defaultColWidth="9.00390625" defaultRowHeight="12.75"/>
  <cols>
    <col min="1" max="1" width="23.75390625" style="3" customWidth="1"/>
    <col min="2" max="2" width="21.25390625" style="3" customWidth="1"/>
    <col min="3" max="3" width="19.125" style="3" hidden="1" customWidth="1"/>
    <col min="4" max="4" width="17.75390625" style="3" hidden="1" customWidth="1"/>
    <col min="5" max="5" width="7.625" style="3" hidden="1" customWidth="1"/>
    <col min="6" max="6" width="15.875" style="3" customWidth="1"/>
    <col min="7" max="8" width="16.00390625" style="3" customWidth="1"/>
  </cols>
  <sheetData>
    <row r="1" spans="1:8" ht="12.75">
      <c r="A1" s="48" t="s">
        <v>74</v>
      </c>
      <c r="B1" s="48"/>
      <c r="C1" s="48"/>
      <c r="D1" s="48"/>
      <c r="E1" s="48"/>
      <c r="F1" s="48"/>
      <c r="G1" s="48"/>
      <c r="H1" s="48"/>
    </row>
    <row r="2" spans="1:8" ht="12.75">
      <c r="A2" s="48"/>
      <c r="B2" s="48"/>
      <c r="C2" s="48"/>
      <c r="D2" s="48"/>
      <c r="E2" s="48"/>
      <c r="F2" s="48"/>
      <c r="G2" s="48"/>
      <c r="H2" s="48"/>
    </row>
    <row r="3" spans="1:8" ht="27" customHeight="1">
      <c r="A3" s="48"/>
      <c r="B3" s="48"/>
      <c r="C3" s="48"/>
      <c r="D3" s="48"/>
      <c r="E3" s="48"/>
      <c r="F3" s="48"/>
      <c r="G3" s="48"/>
      <c r="H3" s="48"/>
    </row>
    <row r="4" spans="2:7" ht="15.75">
      <c r="B4" s="4"/>
      <c r="C4" s="5"/>
      <c r="G4" s="3" t="s">
        <v>72</v>
      </c>
    </row>
    <row r="5" spans="1:8" ht="31.5" customHeight="1">
      <c r="A5" s="49" t="s">
        <v>31</v>
      </c>
      <c r="B5" s="49" t="s">
        <v>30</v>
      </c>
      <c r="C5" s="15" t="s">
        <v>5</v>
      </c>
      <c r="D5" s="1"/>
      <c r="E5" s="1"/>
      <c r="F5" s="51" t="s">
        <v>68</v>
      </c>
      <c r="G5" s="52"/>
      <c r="H5" s="52"/>
    </row>
    <row r="6" spans="1:8" ht="15.75">
      <c r="A6" s="50"/>
      <c r="B6" s="50"/>
      <c r="C6" s="15"/>
      <c r="D6" s="1"/>
      <c r="E6" s="1"/>
      <c r="F6" s="15" t="s">
        <v>70</v>
      </c>
      <c r="G6" s="15" t="s">
        <v>71</v>
      </c>
      <c r="H6" s="15" t="s">
        <v>73</v>
      </c>
    </row>
    <row r="7" spans="1:8" ht="15.75">
      <c r="A7" s="16">
        <v>1</v>
      </c>
      <c r="B7" s="16">
        <v>2</v>
      </c>
      <c r="C7" s="16"/>
      <c r="D7" s="2"/>
      <c r="E7" s="2"/>
      <c r="F7" s="16">
        <v>3</v>
      </c>
      <c r="G7" s="16">
        <v>4</v>
      </c>
      <c r="H7" s="16">
        <v>5</v>
      </c>
    </row>
    <row r="8" spans="1:8" ht="61.5" customHeight="1">
      <c r="A8" s="8" t="s">
        <v>6</v>
      </c>
      <c r="B8" s="8" t="s">
        <v>67</v>
      </c>
      <c r="C8" s="9" t="e">
        <f>C9+C10+C11+C12+C13+#REF!</f>
        <v>#REF!</v>
      </c>
      <c r="D8" s="10"/>
      <c r="E8" s="8"/>
      <c r="F8" s="33">
        <f>SUM(F9:F22)</f>
        <v>258000</v>
      </c>
      <c r="G8" s="33">
        <f>SUM(G9:G22)</f>
        <v>244000</v>
      </c>
      <c r="H8" s="33">
        <f>SUM(H9:H22)</f>
        <v>245000</v>
      </c>
    </row>
    <row r="9" spans="1:8" ht="49.5" customHeight="1">
      <c r="A9" s="22" t="s">
        <v>55</v>
      </c>
      <c r="B9" s="21" t="s">
        <v>47</v>
      </c>
      <c r="C9" s="6" t="e">
        <f>#REF!+#REF!+#REF!</f>
        <v>#REF!</v>
      </c>
      <c r="D9" s="1"/>
      <c r="E9" s="1"/>
      <c r="F9" s="34">
        <v>7000</v>
      </c>
      <c r="G9" s="34">
        <v>7000</v>
      </c>
      <c r="H9" s="34">
        <v>7000</v>
      </c>
    </row>
    <row r="10" spans="1:8" ht="91.5" customHeight="1" hidden="1">
      <c r="A10" s="22"/>
      <c r="B10" s="21"/>
      <c r="C10" s="6"/>
      <c r="D10" s="1"/>
      <c r="E10" s="1"/>
      <c r="F10" s="34"/>
      <c r="G10" s="34"/>
      <c r="H10" s="34"/>
    </row>
    <row r="11" spans="1:8" ht="47.25">
      <c r="A11" s="22" t="s">
        <v>56</v>
      </c>
      <c r="B11" s="21" t="s">
        <v>48</v>
      </c>
      <c r="C11" s="6" t="e">
        <f>#REF!+#REF!+#REF!</f>
        <v>#REF!</v>
      </c>
      <c r="D11" s="7"/>
      <c r="E11" s="2"/>
      <c r="F11" s="34">
        <v>7000</v>
      </c>
      <c r="G11" s="34">
        <v>7000</v>
      </c>
      <c r="H11" s="34">
        <v>8000</v>
      </c>
    </row>
    <row r="12" spans="1:8" ht="34.5" customHeight="1">
      <c r="A12" s="22" t="s">
        <v>57</v>
      </c>
      <c r="B12" s="21" t="s">
        <v>49</v>
      </c>
      <c r="C12" s="6" t="e">
        <f>#REF!</f>
        <v>#REF!</v>
      </c>
      <c r="D12" s="1"/>
      <c r="E12" s="1"/>
      <c r="F12" s="34">
        <v>244000</v>
      </c>
      <c r="G12" s="34">
        <v>230000</v>
      </c>
      <c r="H12" s="34">
        <v>230000</v>
      </c>
    </row>
    <row r="13" spans="1:8" ht="15.75" hidden="1">
      <c r="A13" s="22"/>
      <c r="B13" s="21"/>
      <c r="C13" s="6"/>
      <c r="D13" s="1"/>
      <c r="E13" s="1"/>
      <c r="F13" s="34"/>
      <c r="G13" s="34"/>
      <c r="H13" s="34"/>
    </row>
    <row r="14" spans="1:8" ht="42.75" customHeight="1" hidden="1">
      <c r="A14" s="22" t="s">
        <v>58</v>
      </c>
      <c r="B14" s="21" t="s">
        <v>39</v>
      </c>
      <c r="C14" s="6"/>
      <c r="D14" s="1"/>
      <c r="E14" s="1"/>
      <c r="F14" s="34">
        <v>0</v>
      </c>
      <c r="G14" s="34">
        <v>0</v>
      </c>
      <c r="H14" s="34">
        <v>0</v>
      </c>
    </row>
    <row r="15" spans="1:8" ht="112.5" customHeight="1" hidden="1">
      <c r="A15" s="22" t="s">
        <v>59</v>
      </c>
      <c r="B15" s="21" t="s">
        <v>32</v>
      </c>
      <c r="C15" s="6"/>
      <c r="D15" s="1"/>
      <c r="E15" s="1"/>
      <c r="F15" s="34"/>
      <c r="G15" s="34"/>
      <c r="H15" s="34"/>
    </row>
    <row r="16" spans="1:8" ht="111" customHeight="1" hidden="1">
      <c r="A16" s="22" t="s">
        <v>60</v>
      </c>
      <c r="B16" s="21" t="s">
        <v>50</v>
      </c>
      <c r="C16" s="6"/>
      <c r="D16" s="1"/>
      <c r="E16" s="1"/>
      <c r="F16" s="34"/>
      <c r="G16" s="34"/>
      <c r="H16" s="34"/>
    </row>
    <row r="17" spans="1:8" ht="63" hidden="1">
      <c r="A17" s="22" t="s">
        <v>61</v>
      </c>
      <c r="B17" s="21" t="s">
        <v>7</v>
      </c>
      <c r="C17" s="6"/>
      <c r="D17" s="1"/>
      <c r="E17" s="1"/>
      <c r="F17" s="34"/>
      <c r="G17" s="34"/>
      <c r="H17" s="34"/>
    </row>
    <row r="18" spans="1:8" ht="94.5" hidden="1">
      <c r="A18" s="22" t="s">
        <v>62</v>
      </c>
      <c r="B18" s="21" t="s">
        <v>0</v>
      </c>
      <c r="C18" s="6"/>
      <c r="D18" s="2"/>
      <c r="E18" s="2"/>
      <c r="F18" s="34"/>
      <c r="G18" s="34"/>
      <c r="H18" s="34"/>
    </row>
    <row r="19" spans="1:8" ht="64.5" customHeight="1" hidden="1">
      <c r="A19" s="22" t="s">
        <v>63</v>
      </c>
      <c r="B19" s="21" t="s">
        <v>8</v>
      </c>
      <c r="C19" s="6"/>
      <c r="D19" s="2"/>
      <c r="E19" s="2"/>
      <c r="F19" s="34"/>
      <c r="G19" s="34"/>
      <c r="H19" s="34"/>
    </row>
    <row r="20" spans="1:8" ht="46.5" customHeight="1" hidden="1">
      <c r="A20" s="22" t="s">
        <v>64</v>
      </c>
      <c r="B20" s="21" t="s">
        <v>4</v>
      </c>
      <c r="C20" s="6" t="e">
        <f>#REF!+#REF!</f>
        <v>#REF!</v>
      </c>
      <c r="D20" s="1"/>
      <c r="E20" s="1"/>
      <c r="F20" s="34"/>
      <c r="G20" s="34"/>
      <c r="H20" s="34"/>
    </row>
    <row r="21" spans="1:8" ht="63" hidden="1">
      <c r="A21" s="22" t="s">
        <v>65</v>
      </c>
      <c r="B21" s="21" t="s">
        <v>9</v>
      </c>
      <c r="C21" s="6"/>
      <c r="D21" s="1"/>
      <c r="E21" s="1"/>
      <c r="F21" s="34"/>
      <c r="G21" s="34"/>
      <c r="H21" s="34"/>
    </row>
    <row r="22" spans="1:8" ht="48" customHeight="1" hidden="1">
      <c r="A22" s="22" t="s">
        <v>66</v>
      </c>
      <c r="B22" s="21" t="s">
        <v>33</v>
      </c>
      <c r="C22" s="6"/>
      <c r="D22" s="2"/>
      <c r="E22" s="2"/>
      <c r="F22" s="34"/>
      <c r="G22" s="34"/>
      <c r="H22" s="34"/>
    </row>
    <row r="23" spans="1:8" ht="43.5" customHeight="1">
      <c r="A23" s="23" t="s">
        <v>54</v>
      </c>
      <c r="B23" s="24" t="s">
        <v>1</v>
      </c>
      <c r="C23" s="25">
        <v>3926279</v>
      </c>
      <c r="D23" s="11"/>
      <c r="E23" s="11"/>
      <c r="F23" s="36">
        <v>562999</v>
      </c>
      <c r="G23" s="36">
        <v>563678</v>
      </c>
      <c r="H23" s="36">
        <v>566003</v>
      </c>
    </row>
    <row r="24" spans="1:8" ht="15.75">
      <c r="A24" s="53" t="s">
        <v>2</v>
      </c>
      <c r="B24" s="54"/>
      <c r="C24" s="26"/>
      <c r="D24" s="26"/>
      <c r="E24" s="26"/>
      <c r="F24" s="35">
        <f>F23+F8</f>
        <v>820999</v>
      </c>
      <c r="G24" s="35">
        <f>G23+G8</f>
        <v>807678</v>
      </c>
      <c r="H24" s="35">
        <f>H23+H8</f>
        <v>811003</v>
      </c>
    </row>
    <row r="25" spans="1:8" ht="15.75">
      <c r="A25" s="55" t="s">
        <v>3</v>
      </c>
      <c r="B25" s="55"/>
      <c r="C25" s="55"/>
      <c r="D25" s="55"/>
      <c r="E25" s="55"/>
      <c r="F25" s="55"/>
      <c r="G25" s="55"/>
      <c r="H25" s="55"/>
    </row>
    <row r="26" spans="1:8" ht="45.75" customHeight="1">
      <c r="A26" s="17" t="s">
        <v>19</v>
      </c>
      <c r="B26" s="29" t="s">
        <v>11</v>
      </c>
      <c r="C26" s="1"/>
      <c r="D26" s="1"/>
      <c r="E26" s="1"/>
      <c r="F26" s="32">
        <v>731400</v>
      </c>
      <c r="G26" s="32">
        <v>717400</v>
      </c>
      <c r="H26" s="32">
        <v>718400</v>
      </c>
    </row>
    <row r="27" spans="1:8" ht="41.25" customHeight="1">
      <c r="A27" s="17" t="s">
        <v>20</v>
      </c>
      <c r="B27" s="29" t="s">
        <v>12</v>
      </c>
      <c r="C27" s="1"/>
      <c r="D27" s="1"/>
      <c r="E27" s="1"/>
      <c r="F27" s="32">
        <v>63999</v>
      </c>
      <c r="G27" s="32">
        <v>64678</v>
      </c>
      <c r="H27" s="32">
        <v>67003</v>
      </c>
    </row>
    <row r="28" spans="1:8" ht="126.75" customHeight="1">
      <c r="A28" s="17" t="s">
        <v>21</v>
      </c>
      <c r="B28" s="29" t="s">
        <v>13</v>
      </c>
      <c r="C28" s="1"/>
      <c r="D28" s="1"/>
      <c r="E28" s="1"/>
      <c r="F28" s="32">
        <v>1000</v>
      </c>
      <c r="G28" s="32">
        <v>1000</v>
      </c>
      <c r="H28" s="32">
        <v>1000</v>
      </c>
    </row>
    <row r="29" spans="1:8" ht="59.25" customHeight="1" hidden="1">
      <c r="A29" s="17" t="s">
        <v>22</v>
      </c>
      <c r="B29" s="29" t="s">
        <v>14</v>
      </c>
      <c r="C29" s="1"/>
      <c r="D29" s="1"/>
      <c r="E29" s="1"/>
      <c r="F29" s="32"/>
      <c r="G29" s="32"/>
      <c r="H29" s="32"/>
    </row>
    <row r="30" spans="1:8" ht="57.75" customHeight="1">
      <c r="A30" s="17" t="s">
        <v>23</v>
      </c>
      <c r="B30" s="29" t="s">
        <v>15</v>
      </c>
      <c r="C30" s="1"/>
      <c r="D30" s="1"/>
      <c r="E30" s="1"/>
      <c r="F30" s="32">
        <v>24600</v>
      </c>
      <c r="G30" s="32">
        <v>24600</v>
      </c>
      <c r="H30" s="32">
        <v>24600</v>
      </c>
    </row>
    <row r="31" spans="1:8" ht="47.25" hidden="1">
      <c r="A31" s="17" t="s">
        <v>24</v>
      </c>
      <c r="B31" s="29" t="s">
        <v>16</v>
      </c>
      <c r="C31" s="1"/>
      <c r="D31" s="1"/>
      <c r="E31" s="1"/>
      <c r="F31" s="32"/>
      <c r="G31" s="32"/>
      <c r="H31" s="32"/>
    </row>
    <row r="32" spans="1:8" ht="15.75" hidden="1">
      <c r="A32" s="17" t="s">
        <v>25</v>
      </c>
      <c r="B32" s="29" t="s">
        <v>17</v>
      </c>
      <c r="C32" s="1"/>
      <c r="D32" s="1"/>
      <c r="E32" s="1"/>
      <c r="F32" s="32"/>
      <c r="G32" s="32"/>
      <c r="H32" s="32"/>
    </row>
    <row r="33" spans="1:8" ht="31.5" customHeight="1" hidden="1">
      <c r="A33" s="17" t="s">
        <v>26</v>
      </c>
      <c r="B33" s="29" t="s">
        <v>51</v>
      </c>
      <c r="C33" s="1"/>
      <c r="D33" s="1"/>
      <c r="E33" s="1"/>
      <c r="F33" s="32"/>
      <c r="G33" s="32"/>
      <c r="H33" s="32"/>
    </row>
    <row r="34" spans="1:8" ht="32.25" customHeight="1" hidden="1">
      <c r="A34" s="17" t="s">
        <v>27</v>
      </c>
      <c r="B34" s="29" t="s">
        <v>40</v>
      </c>
      <c r="C34" s="1"/>
      <c r="D34" s="1"/>
      <c r="E34" s="1"/>
      <c r="F34" s="32"/>
      <c r="G34" s="32"/>
      <c r="H34" s="32"/>
    </row>
    <row r="35" spans="1:8" ht="29.25" customHeight="1" hidden="1">
      <c r="A35" s="17" t="s">
        <v>28</v>
      </c>
      <c r="B35" s="29" t="s">
        <v>18</v>
      </c>
      <c r="C35" s="1"/>
      <c r="D35" s="1"/>
      <c r="E35" s="1"/>
      <c r="F35" s="32">
        <v>0</v>
      </c>
      <c r="G35" s="32">
        <v>0</v>
      </c>
      <c r="H35" s="32">
        <v>0</v>
      </c>
    </row>
    <row r="36" spans="1:8" ht="47.25" hidden="1">
      <c r="A36" s="17" t="s">
        <v>29</v>
      </c>
      <c r="B36" s="29" t="s">
        <v>41</v>
      </c>
      <c r="C36" s="1"/>
      <c r="D36" s="1"/>
      <c r="E36" s="1"/>
      <c r="F36" s="32">
        <v>0</v>
      </c>
      <c r="G36" s="32">
        <v>0</v>
      </c>
      <c r="H36" s="32">
        <v>0</v>
      </c>
    </row>
    <row r="37" spans="1:8" ht="57.75" customHeight="1" hidden="1">
      <c r="A37" s="17" t="s">
        <v>43</v>
      </c>
      <c r="B37" s="29" t="s">
        <v>42</v>
      </c>
      <c r="C37" s="1"/>
      <c r="D37" s="1"/>
      <c r="E37" s="1"/>
      <c r="F37" s="32"/>
      <c r="G37" s="32"/>
      <c r="H37" s="32"/>
    </row>
    <row r="38" spans="1:8" ht="90.75" customHeight="1" hidden="1">
      <c r="A38" s="17" t="s">
        <v>44</v>
      </c>
      <c r="B38" s="29" t="s">
        <v>52</v>
      </c>
      <c r="C38" s="1"/>
      <c r="D38" s="1"/>
      <c r="E38" s="1"/>
      <c r="F38" s="32"/>
      <c r="G38" s="32"/>
      <c r="H38" s="32"/>
    </row>
    <row r="39" spans="1:8" ht="142.5" customHeight="1" hidden="1">
      <c r="A39" s="17" t="s">
        <v>45</v>
      </c>
      <c r="B39" s="29" t="s">
        <v>53</v>
      </c>
      <c r="C39" s="1"/>
      <c r="D39" s="1"/>
      <c r="E39" s="1"/>
      <c r="F39" s="32"/>
      <c r="G39" s="32"/>
      <c r="H39" s="32"/>
    </row>
    <row r="40" spans="1:8" ht="63.75" customHeight="1" hidden="1">
      <c r="A40" s="17" t="s">
        <v>34</v>
      </c>
      <c r="B40" s="1" t="s">
        <v>69</v>
      </c>
      <c r="C40" s="1"/>
      <c r="D40" s="1"/>
      <c r="E40" s="1"/>
      <c r="F40" s="32"/>
      <c r="G40" s="32"/>
      <c r="H40" s="32"/>
    </row>
    <row r="41" spans="1:8" ht="15.75" hidden="1">
      <c r="A41" s="17"/>
      <c r="B41" s="19"/>
      <c r="C41" s="1"/>
      <c r="D41" s="1"/>
      <c r="E41" s="1"/>
      <c r="F41" s="32"/>
      <c r="G41" s="32"/>
      <c r="H41" s="32"/>
    </row>
    <row r="42" spans="1:8" ht="15.75">
      <c r="A42" s="37" t="s">
        <v>10</v>
      </c>
      <c r="B42" s="37"/>
      <c r="C42" s="27"/>
      <c r="D42" s="28"/>
      <c r="E42" s="28"/>
      <c r="F42" s="31">
        <f>SUM(F26:F41)</f>
        <v>820999</v>
      </c>
      <c r="G42" s="31">
        <f>G26+G27+G28+G30+G35+G36</f>
        <v>807678</v>
      </c>
      <c r="H42" s="31">
        <f>SUM(H26:H41)</f>
        <v>811003</v>
      </c>
    </row>
    <row r="43" spans="1:8" ht="15.75">
      <c r="A43" s="38" t="s">
        <v>38</v>
      </c>
      <c r="B43" s="39"/>
      <c r="C43" s="18"/>
      <c r="D43" s="12"/>
      <c r="E43" s="12"/>
      <c r="F43" s="20">
        <f>F24-F42</f>
        <v>0</v>
      </c>
      <c r="G43" s="20">
        <f>G24-G42</f>
        <v>0</v>
      </c>
      <c r="H43" s="20">
        <f>H24-H42</f>
        <v>0</v>
      </c>
    </row>
    <row r="44" spans="1:8" ht="18">
      <c r="A44" s="40" t="s">
        <v>35</v>
      </c>
      <c r="B44" s="41"/>
      <c r="C44" s="42"/>
      <c r="D44" s="13"/>
      <c r="E44" s="13"/>
      <c r="F44" s="14">
        <f>F43-F45</f>
        <v>0</v>
      </c>
      <c r="G44" s="14">
        <f>G43-G45</f>
        <v>0</v>
      </c>
      <c r="H44" s="14">
        <f>H43-H45</f>
        <v>0</v>
      </c>
    </row>
    <row r="45" spans="1:8" ht="18">
      <c r="A45" s="43" t="s">
        <v>36</v>
      </c>
      <c r="B45" s="41"/>
      <c r="C45" s="42"/>
      <c r="D45" s="13"/>
      <c r="E45" s="13"/>
      <c r="F45" s="14"/>
      <c r="G45" s="14"/>
      <c r="H45" s="14"/>
    </row>
    <row r="46" spans="1:8" ht="15.75">
      <c r="A46" s="43" t="s">
        <v>37</v>
      </c>
      <c r="B46" s="44"/>
      <c r="C46" s="45"/>
      <c r="D46" s="13"/>
      <c r="E46" s="13"/>
      <c r="F46" s="14" t="s">
        <v>46</v>
      </c>
      <c r="G46" s="14" t="s">
        <v>46</v>
      </c>
      <c r="H46" s="14" t="s">
        <v>46</v>
      </c>
    </row>
    <row r="48" spans="1:8" ht="18.75">
      <c r="A48" s="46"/>
      <c r="B48" s="47"/>
      <c r="F48" s="30"/>
      <c r="G48" s="30"/>
      <c r="H48" s="30"/>
    </row>
  </sheetData>
  <sheetProtection/>
  <mergeCells count="12">
    <mergeCell ref="A46:C46"/>
    <mergeCell ref="A48:B48"/>
    <mergeCell ref="A1:H3"/>
    <mergeCell ref="A5:A6"/>
    <mergeCell ref="B5:B6"/>
    <mergeCell ref="F5:H5"/>
    <mergeCell ref="A24:B24"/>
    <mergeCell ref="A25:H25"/>
    <mergeCell ref="A42:B42"/>
    <mergeCell ref="A43:B43"/>
    <mergeCell ref="A44:C44"/>
    <mergeCell ref="A45:C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2016-12-07T07:17:14Z</cp:lastPrinted>
  <dcterms:created xsi:type="dcterms:W3CDTF">2000-09-29T06:30:00Z</dcterms:created>
  <dcterms:modified xsi:type="dcterms:W3CDTF">2017-12-12T11:08:16Z</dcterms:modified>
  <cp:category/>
  <cp:version/>
  <cp:contentType/>
  <cp:contentStatus/>
</cp:coreProperties>
</file>